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260" windowHeight="9090" activeTab="0"/>
  </bookViews>
  <sheets>
    <sheet name="Kavel1-X-Ray" sheetId="1" r:id="rId1"/>
    <sheet name="Kavel2- Metaaldetectoren" sheetId="2" r:id="rId2"/>
  </sheets>
  <definedNames>
    <definedName name="_xlnm.Print_Area" localSheetId="0">'Kavel1-X-Ray'!$A$1:$M$37</definedName>
    <definedName name="_xlnm.Print_Titles" localSheetId="0">'Kavel1-X-Ray'!$1:$3</definedName>
  </definedNames>
  <calcPr fullCalcOnLoad="1"/>
</workbook>
</file>

<file path=xl/sharedStrings.xml><?xml version="1.0" encoding="utf-8"?>
<sst xmlns="http://schemas.openxmlformats.org/spreadsheetml/2006/main" count="164" uniqueCount="151">
  <si>
    <r>
      <rPr>
        <b/>
        <sz val="10"/>
        <rFont val="Arial"/>
        <family val="2"/>
      </rPr>
      <t>Levering &amp; installatie</t>
    </r>
  </si>
  <si>
    <r>
      <rPr>
        <b/>
        <sz val="8"/>
        <rFont val="Arial"/>
        <family val="2"/>
      </rPr>
      <t>Beoordelingsscenario</t>
    </r>
  </si>
  <si>
    <r>
      <rPr>
        <b/>
        <sz val="10"/>
        <rFont val="Arial"/>
        <family val="2"/>
      </rPr>
      <t>Levering &amp; install.</t>
    </r>
  </si>
  <si>
    <r>
      <rPr>
        <b/>
        <sz val="8"/>
        <rFont val="Arial"/>
        <family val="2"/>
      </rPr>
      <t>Ref.</t>
    </r>
  </si>
  <si>
    <r>
      <rPr>
        <b/>
        <sz val="8"/>
        <rFont val="Arial"/>
        <family val="2"/>
      </rPr>
      <t>Merk</t>
    </r>
  </si>
  <si>
    <r>
      <rPr>
        <b/>
        <sz val="8"/>
        <rFont val="Arial"/>
        <family val="2"/>
      </rPr>
      <t>Model</t>
    </r>
  </si>
  <si>
    <r>
      <rPr>
        <b/>
        <sz val="8"/>
        <rFont val="Arial"/>
        <family val="2"/>
      </rPr>
      <t>Omschrijving</t>
    </r>
  </si>
  <si>
    <r>
      <rPr>
        <b/>
        <sz val="8"/>
        <rFont val="Arial"/>
        <family val="2"/>
      </rPr>
      <t>Eenheid</t>
    </r>
  </si>
  <si>
    <r>
      <rPr>
        <b/>
        <sz val="8"/>
        <rFont val="Arial"/>
        <family val="2"/>
      </rPr>
      <t>Aantal</t>
    </r>
  </si>
  <si>
    <r>
      <rPr>
        <b/>
        <sz val="8"/>
        <rFont val="Arial"/>
        <family val="2"/>
      </rPr>
      <t>Brx</t>
    </r>
  </si>
  <si>
    <r>
      <rPr>
        <b/>
        <sz val="8"/>
        <rFont val="Arial"/>
        <family val="2"/>
      </rPr>
      <t>Lux</t>
    </r>
  </si>
  <si>
    <r>
      <rPr>
        <b/>
        <sz val="8"/>
        <rFont val="Arial"/>
        <family val="2"/>
      </rPr>
      <t>Strb</t>
    </r>
  </si>
  <si>
    <r>
      <rPr>
        <b/>
        <sz val="8"/>
        <rFont val="Arial"/>
        <family val="2"/>
      </rPr>
      <t>Gemiddelde prijs</t>
    </r>
  </si>
  <si>
    <r>
      <rPr>
        <b/>
        <sz val="8"/>
        <rFont val="Arial"/>
        <family val="2"/>
      </rPr>
      <t>Aantal</t>
    </r>
  </si>
  <si>
    <r>
      <rPr>
        <b/>
        <sz val="8"/>
        <rFont val="Arial"/>
        <family val="2"/>
      </rPr>
      <t>Totale prijs</t>
    </r>
  </si>
  <si>
    <r>
      <rPr>
        <b/>
        <sz val="10"/>
        <rFont val="Arial"/>
        <family val="2"/>
      </rPr>
      <t>1.</t>
    </r>
  </si>
  <si>
    <r>
      <rPr>
        <b/>
        <sz val="10"/>
        <rFont val="Arial"/>
        <family val="2"/>
      </rPr>
      <t>Controleapparatuur</t>
    </r>
  </si>
  <si>
    <r>
      <rPr>
        <sz val="8"/>
        <rFont val="Arial"/>
        <family val="2"/>
      </rPr>
      <t>1.1</t>
    </r>
  </si>
  <si>
    <r>
      <rPr>
        <sz val="8"/>
        <rFont val="Arial"/>
        <family val="2"/>
      </rPr>
      <t>Model A</t>
    </r>
  </si>
  <si>
    <r>
      <rPr>
        <sz val="8"/>
        <rFont val="Arial"/>
        <family val="2"/>
      </rPr>
      <t>Kleine röntgenscanner</t>
    </r>
  </si>
  <si>
    <r>
      <rPr>
        <sz val="8"/>
        <rFont val="Arial"/>
        <family val="2"/>
      </rPr>
      <t>St</t>
    </r>
  </si>
  <si>
    <r>
      <rPr>
        <sz val="8"/>
        <rFont val="Arial"/>
        <family val="2"/>
      </rPr>
      <t>1.2</t>
    </r>
  </si>
  <si>
    <r>
      <rPr>
        <sz val="8"/>
        <rFont val="Arial"/>
        <family val="2"/>
      </rPr>
      <t>Model A</t>
    </r>
  </si>
  <si>
    <r>
      <rPr>
        <sz val="8"/>
        <rFont val="Arial"/>
        <family val="2"/>
      </rPr>
      <t>Rollenband</t>
    </r>
  </si>
  <si>
    <r>
      <rPr>
        <sz val="8"/>
        <rFont val="Arial"/>
        <family val="2"/>
      </rPr>
      <t>Min. lengte 700 mm</t>
    </r>
  </si>
  <si>
    <r>
      <rPr>
        <sz val="8"/>
        <rFont val="Arial"/>
        <family val="2"/>
      </rPr>
      <t>St</t>
    </r>
  </si>
  <si>
    <r>
      <rPr>
        <sz val="8"/>
        <rFont val="Arial"/>
        <family val="2"/>
      </rPr>
      <t>1.3</t>
    </r>
  </si>
  <si>
    <r>
      <rPr>
        <sz val="8"/>
        <rFont val="Arial"/>
        <family val="2"/>
      </rPr>
      <t>Model B</t>
    </r>
  </si>
  <si>
    <r>
      <rPr>
        <sz val="8"/>
        <rFont val="Arial"/>
        <family val="2"/>
      </rPr>
      <t>Bagagescanner</t>
    </r>
  </si>
  <si>
    <r>
      <rPr>
        <sz val="8"/>
        <rFont val="Arial"/>
        <family val="2"/>
      </rPr>
      <t>Röntgenapparaat normale grootte</t>
    </r>
  </si>
  <si>
    <r>
      <rPr>
        <sz val="8"/>
        <rFont val="Arial"/>
        <family val="2"/>
      </rPr>
      <t>St</t>
    </r>
  </si>
  <si>
    <r>
      <rPr>
        <sz val="8"/>
        <rFont val="Arial"/>
        <family val="2"/>
      </rPr>
      <t>1.4</t>
    </r>
  </si>
  <si>
    <r>
      <rPr>
        <sz val="8"/>
        <rFont val="Arial"/>
        <family val="2"/>
      </rPr>
      <t>Model B</t>
    </r>
  </si>
  <si>
    <r>
      <rPr>
        <sz val="8"/>
        <rFont val="Arial"/>
        <family val="2"/>
      </rPr>
      <t>Rollenband</t>
    </r>
  </si>
  <si>
    <r>
      <rPr>
        <sz val="8"/>
        <rFont val="Arial"/>
        <family val="2"/>
      </rPr>
      <t>Min. lengte 700 mm</t>
    </r>
  </si>
  <si>
    <r>
      <rPr>
        <sz val="8"/>
        <rFont val="Arial"/>
        <family val="2"/>
      </rPr>
      <t>St</t>
    </r>
  </si>
  <si>
    <r>
      <rPr>
        <sz val="8"/>
        <rFont val="Arial"/>
        <family val="2"/>
      </rPr>
      <t>1.5</t>
    </r>
  </si>
  <si>
    <r>
      <rPr>
        <sz val="8"/>
        <rFont val="Arial"/>
        <family val="2"/>
      </rPr>
      <t>Model C</t>
    </r>
  </si>
  <si>
    <r>
      <rPr>
        <sz val="8"/>
        <rFont val="Arial"/>
        <family val="2"/>
      </rPr>
      <t>Pakjesscanner</t>
    </r>
  </si>
  <si>
    <r>
      <rPr>
        <sz val="8"/>
        <rFont val="Arial"/>
        <family val="2"/>
      </rPr>
      <t>St</t>
    </r>
  </si>
  <si>
    <r>
      <rPr>
        <sz val="8"/>
        <rFont val="Arial"/>
        <family val="2"/>
      </rPr>
      <t>1.6</t>
    </r>
  </si>
  <si>
    <r>
      <rPr>
        <sz val="8"/>
        <rFont val="Arial"/>
        <family val="2"/>
      </rPr>
      <t>Model C</t>
    </r>
  </si>
  <si>
    <r>
      <rPr>
        <sz val="8"/>
        <rFont val="Arial"/>
        <family val="2"/>
      </rPr>
      <t>Rollenband</t>
    </r>
  </si>
  <si>
    <r>
      <rPr>
        <sz val="8"/>
        <rFont val="Arial"/>
        <family val="2"/>
      </rPr>
      <t>Min. lengte 700 mm</t>
    </r>
  </si>
  <si>
    <r>
      <rPr>
        <sz val="8"/>
        <rFont val="Arial"/>
        <family val="2"/>
      </rPr>
      <t>St</t>
    </r>
  </si>
  <si>
    <r>
      <rPr>
        <sz val="8"/>
        <rFont val="Arial"/>
        <family val="2"/>
      </rPr>
      <t>1.7</t>
    </r>
  </si>
  <si>
    <r>
      <rPr>
        <sz val="8"/>
        <rFont val="Arial"/>
        <family val="2"/>
      </rPr>
      <t>Model D</t>
    </r>
  </si>
  <si>
    <r>
      <rPr>
        <sz val="8"/>
        <rFont val="Arial"/>
        <family val="2"/>
      </rPr>
      <t>"Dual view" röntgentoestel voor het scannen van EUR/EPAL -pallets</t>
    </r>
  </si>
  <si>
    <r>
      <rPr>
        <sz val="8"/>
        <rFont val="Arial"/>
        <family val="2"/>
      </rPr>
      <t>St</t>
    </r>
  </si>
  <si>
    <r>
      <rPr>
        <sz val="8"/>
        <rFont val="Arial"/>
        <family val="2"/>
      </rPr>
      <t>1.8</t>
    </r>
  </si>
  <si>
    <r>
      <rPr>
        <sz val="8"/>
        <rFont val="Arial"/>
        <family val="2"/>
      </rPr>
      <t>Model D</t>
    </r>
  </si>
  <si>
    <r>
      <rPr>
        <sz val="8"/>
        <rFont val="Arial"/>
        <family val="2"/>
      </rPr>
      <t>Rollenband</t>
    </r>
  </si>
  <si>
    <r>
      <rPr>
        <sz val="8"/>
        <rFont val="Arial"/>
        <family val="2"/>
      </rPr>
      <t>Min. lengte 1250 mm</t>
    </r>
  </si>
  <si>
    <r>
      <rPr>
        <sz val="8"/>
        <rFont val="Arial"/>
        <family val="2"/>
      </rPr>
      <t>St</t>
    </r>
  </si>
  <si>
    <r>
      <rPr>
        <sz val="8"/>
        <rFont val="Arial"/>
        <family val="2"/>
      </rPr>
      <t>Accessoire</t>
    </r>
  </si>
  <si>
    <r>
      <rPr>
        <sz val="8"/>
        <rFont val="Arial"/>
        <family val="2"/>
      </rPr>
      <t>Kabel voor  afstandsbedieningspaneel (5m)</t>
    </r>
  </si>
  <si>
    <r>
      <rPr>
        <sz val="8"/>
        <rFont val="Arial"/>
        <family val="2"/>
      </rPr>
      <t>St</t>
    </r>
  </si>
  <si>
    <r>
      <rPr>
        <sz val="8"/>
        <rFont val="Arial"/>
        <family val="2"/>
      </rPr>
      <t>Accessoire</t>
    </r>
  </si>
  <si>
    <r>
      <rPr>
        <sz val="8"/>
        <rFont val="Arial"/>
        <family val="2"/>
      </rPr>
      <t>Kabel voor  afstandsbedieningspaneel (10m)</t>
    </r>
  </si>
  <si>
    <r>
      <rPr>
        <sz val="8"/>
        <rFont val="Arial"/>
        <family val="2"/>
      </rPr>
      <t>St</t>
    </r>
  </si>
  <si>
    <r>
      <rPr>
        <sz val="8"/>
        <rFont val="Arial"/>
        <family val="2"/>
      </rPr>
      <t>Accessoire</t>
    </r>
  </si>
  <si>
    <r>
      <rPr>
        <sz val="8"/>
        <rFont val="Arial"/>
        <family val="2"/>
      </rPr>
      <t>Kabel voor  afstandsbedieningspaneel (20m)</t>
    </r>
  </si>
  <si>
    <r>
      <rPr>
        <sz val="8"/>
        <rFont val="Arial"/>
        <family val="2"/>
      </rPr>
      <t>St</t>
    </r>
  </si>
  <si>
    <r>
      <rPr>
        <b/>
        <sz val="10"/>
        <rFont val="Arial"/>
        <family val="2"/>
      </rPr>
      <t>2.</t>
    </r>
  </si>
  <si>
    <r>
      <rPr>
        <b/>
        <sz val="10"/>
        <rFont val="Arial"/>
        <family val="2"/>
      </rPr>
      <t>Verwijdering, ontmanteling en vernietiging van röntgenapparatuur</t>
    </r>
  </si>
  <si>
    <r>
      <rPr>
        <sz val="8"/>
        <rFont val="Arial"/>
        <family val="2"/>
      </rPr>
      <t>2.1</t>
    </r>
  </si>
  <si>
    <r>
      <rPr>
        <sz val="8"/>
        <rFont val="Arial"/>
        <family val="2"/>
      </rPr>
      <t>Model A</t>
    </r>
  </si>
  <si>
    <r>
      <rPr>
        <sz val="8"/>
        <rFont val="Arial"/>
        <family val="2"/>
      </rPr>
      <t>Mobiele bagagescanner</t>
    </r>
  </si>
  <si>
    <r>
      <rPr>
        <sz val="8"/>
        <rFont val="Arial"/>
        <family val="2"/>
      </rPr>
      <t>St</t>
    </r>
  </si>
  <si>
    <r>
      <rPr>
        <sz val="8"/>
        <rFont val="Arial"/>
        <family val="2"/>
      </rPr>
      <t>2.2</t>
    </r>
  </si>
  <si>
    <r>
      <rPr>
        <sz val="8"/>
        <rFont val="Arial"/>
        <family val="2"/>
      </rPr>
      <t>Model B</t>
    </r>
  </si>
  <si>
    <r>
      <rPr>
        <sz val="8"/>
        <rFont val="Arial"/>
        <family val="2"/>
      </rPr>
      <t>Bagagescanner</t>
    </r>
  </si>
  <si>
    <r>
      <rPr>
        <sz val="8"/>
        <rFont val="Arial"/>
        <family val="2"/>
      </rPr>
      <t>St</t>
    </r>
  </si>
  <si>
    <r>
      <rPr>
        <sz val="8"/>
        <rFont val="Arial"/>
        <family val="2"/>
      </rPr>
      <t>2.3</t>
    </r>
  </si>
  <si>
    <r>
      <rPr>
        <sz val="8"/>
        <rFont val="Arial"/>
        <family val="2"/>
      </rPr>
      <t>Model C</t>
    </r>
  </si>
  <si>
    <r>
      <rPr>
        <sz val="8"/>
        <rFont val="Arial"/>
        <family val="2"/>
      </rPr>
      <t>Pakjesscanner</t>
    </r>
  </si>
  <si>
    <r>
      <rPr>
        <sz val="8"/>
        <rFont val="Arial"/>
        <family val="2"/>
      </rPr>
      <t>St</t>
    </r>
  </si>
  <si>
    <r>
      <rPr>
        <sz val="8"/>
        <rFont val="Arial"/>
        <family val="2"/>
      </rPr>
      <t>2.4</t>
    </r>
  </si>
  <si>
    <r>
      <rPr>
        <sz val="8"/>
        <rFont val="Arial"/>
        <family val="2"/>
      </rPr>
      <t>Model D</t>
    </r>
  </si>
  <si>
    <r>
      <rPr>
        <sz val="8"/>
        <rFont val="Arial"/>
        <family val="2"/>
      </rPr>
      <t>St</t>
    </r>
  </si>
  <si>
    <r>
      <rPr>
        <b/>
        <sz val="10"/>
        <rFont val="Arial"/>
        <family val="2"/>
      </rPr>
      <t>3.</t>
    </r>
  </si>
  <si>
    <r>
      <rPr>
        <b/>
        <sz val="10"/>
        <rFont val="Arial"/>
        <family val="2"/>
      </rPr>
      <t>Prestaties in eigen beheer</t>
    </r>
  </si>
  <si>
    <r>
      <rPr>
        <sz val="8"/>
        <rFont val="Arial"/>
        <family val="2"/>
      </rPr>
      <t>3.1</t>
    </r>
  </si>
  <si>
    <r>
      <rPr>
        <sz val="8"/>
        <rFont val="Arial"/>
        <family val="2"/>
      </rPr>
      <t>Varia</t>
    </r>
  </si>
  <si>
    <r>
      <rPr>
        <sz val="8"/>
        <rFont val="Arial"/>
        <family val="2"/>
      </rPr>
      <t>Interventie technicus</t>
    </r>
  </si>
  <si>
    <r>
      <rPr>
        <sz val="8"/>
        <rFont val="Arial"/>
        <family val="2"/>
      </rPr>
      <t>Technicus voor afstellen of bijstellen</t>
    </r>
  </si>
  <si>
    <r>
      <rPr>
        <sz val="8"/>
        <rFont val="Arial"/>
        <family val="2"/>
      </rPr>
      <t>1 uur</t>
    </r>
  </si>
  <si>
    <r>
      <rPr>
        <b/>
        <sz val="10"/>
        <rFont val="Arial"/>
        <family val="2"/>
      </rPr>
      <t>Totaal</t>
    </r>
  </si>
  <si>
    <r>
      <rPr>
        <b/>
        <sz val="8"/>
        <rFont val="Arial"/>
        <family val="2"/>
      </rPr>
      <t>+</t>
    </r>
  </si>
  <si>
    <r>
      <rPr>
        <b/>
        <sz val="10"/>
        <rFont val="Arial"/>
        <family val="2"/>
      </rPr>
      <t>%</t>
    </r>
  </si>
  <si>
    <r>
      <rPr>
        <b/>
        <sz val="8"/>
        <rFont val="Arial"/>
        <family val="2"/>
      </rPr>
      <t>Soorten apparatuur</t>
    </r>
  </si>
  <si>
    <r>
      <rPr>
        <sz val="8"/>
        <rFont val="Arial"/>
        <family val="2"/>
      </rPr>
      <t xml:space="preserve">Coëfficiënt </t>
    </r>
  </si>
  <si>
    <r>
      <rPr>
        <b/>
        <sz val="10"/>
        <rFont val="Arial"/>
        <family val="2"/>
      </rPr>
      <t>Levering &amp; installatie</t>
    </r>
  </si>
  <si>
    <r>
      <rPr>
        <b/>
        <sz val="8"/>
        <rFont val="Arial"/>
        <family val="2"/>
      </rPr>
      <t>Beoordelingsscenario</t>
    </r>
  </si>
  <si>
    <r>
      <rPr>
        <b/>
        <sz val="10"/>
        <rFont val="Arial"/>
        <family val="2"/>
      </rPr>
      <t>Levering &amp; install.</t>
    </r>
  </si>
  <si>
    <r>
      <rPr>
        <b/>
        <sz val="8"/>
        <rFont val="Arial"/>
        <family val="2"/>
      </rPr>
      <t>Ref.</t>
    </r>
  </si>
  <si>
    <r>
      <rPr>
        <b/>
        <sz val="8"/>
        <rFont val="Arial"/>
        <family val="2"/>
      </rPr>
      <t>Merk</t>
    </r>
  </si>
  <si>
    <r>
      <rPr>
        <b/>
        <sz val="8"/>
        <rFont val="Arial"/>
        <family val="2"/>
      </rPr>
      <t>Model</t>
    </r>
  </si>
  <si>
    <r>
      <rPr>
        <b/>
        <sz val="8"/>
        <rFont val="Arial"/>
        <family val="2"/>
      </rPr>
      <t>Omschrijving</t>
    </r>
  </si>
  <si>
    <r>
      <rPr>
        <b/>
        <sz val="8"/>
        <rFont val="Arial"/>
        <family val="2"/>
      </rPr>
      <t>Eenheid</t>
    </r>
  </si>
  <si>
    <r>
      <rPr>
        <b/>
        <sz val="8"/>
        <rFont val="Arial"/>
        <family val="2"/>
      </rPr>
      <t>Aantal</t>
    </r>
  </si>
  <si>
    <r>
      <rPr>
        <b/>
        <sz val="8"/>
        <rFont val="Arial"/>
        <family val="2"/>
      </rPr>
      <t>Brx</t>
    </r>
  </si>
  <si>
    <r>
      <rPr>
        <b/>
        <sz val="8"/>
        <rFont val="Arial"/>
        <family val="2"/>
      </rPr>
      <t>Lux</t>
    </r>
  </si>
  <si>
    <r>
      <rPr>
        <b/>
        <sz val="8"/>
        <rFont val="Arial"/>
        <family val="2"/>
      </rPr>
      <t>Strb</t>
    </r>
  </si>
  <si>
    <r>
      <rPr>
        <b/>
        <sz val="8"/>
        <rFont val="Arial"/>
        <family val="2"/>
      </rPr>
      <t>Gemiddelde prijs</t>
    </r>
  </si>
  <si>
    <r>
      <rPr>
        <b/>
        <sz val="8"/>
        <rFont val="Arial"/>
        <family val="2"/>
      </rPr>
      <t>Aantal</t>
    </r>
  </si>
  <si>
    <r>
      <rPr>
        <b/>
        <sz val="8"/>
        <rFont val="Arial"/>
        <family val="2"/>
      </rPr>
      <t>Totale prijs</t>
    </r>
  </si>
  <si>
    <r>
      <rPr>
        <b/>
        <sz val="10"/>
        <rFont val="Arial"/>
        <family val="2"/>
      </rPr>
      <t>1.</t>
    </r>
  </si>
  <si>
    <r>
      <rPr>
        <b/>
        <sz val="10"/>
        <rFont val="Arial"/>
        <family val="2"/>
      </rPr>
      <t>Controleapparatuur</t>
    </r>
  </si>
  <si>
    <r>
      <rPr>
        <sz val="8"/>
        <rFont val="Arial"/>
        <family val="2"/>
      </rPr>
      <t>1.1</t>
    </r>
  </si>
  <si>
    <r>
      <rPr>
        <sz val="8"/>
        <rFont val="Arial"/>
        <family val="2"/>
      </rPr>
      <t>Model A</t>
    </r>
  </si>
  <si>
    <r>
      <rPr>
        <sz val="8"/>
        <rFont val="Arial"/>
        <family val="2"/>
      </rPr>
      <t>Multizone metaaldetectiepoort</t>
    </r>
  </si>
  <si>
    <r>
      <rPr>
        <sz val="8"/>
        <rFont val="Arial"/>
        <family val="2"/>
      </rPr>
      <t>St</t>
    </r>
  </si>
  <si>
    <r>
      <rPr>
        <sz val="8"/>
        <rFont val="Arial"/>
        <family val="2"/>
      </rPr>
      <t>1.2</t>
    </r>
  </si>
  <si>
    <r>
      <rPr>
        <sz val="8"/>
        <rFont val="Arial"/>
        <family val="2"/>
      </rPr>
      <t>Model B</t>
    </r>
  </si>
  <si>
    <r>
      <rPr>
        <sz val="8"/>
        <rFont val="Arial"/>
        <family val="2"/>
      </rPr>
      <t>Mobiele detectiepoort</t>
    </r>
  </si>
  <si>
    <r>
      <rPr>
        <sz val="8"/>
        <rFont val="Arial"/>
        <family val="2"/>
      </rPr>
      <t>Eenvoudig te vervoeren en te installeren mobiele detectiepoort</t>
    </r>
  </si>
  <si>
    <r>
      <rPr>
        <sz val="8"/>
        <rFont val="Arial"/>
        <family val="2"/>
      </rPr>
      <t>St</t>
    </r>
  </si>
  <si>
    <r>
      <rPr>
        <b/>
        <sz val="10"/>
        <rFont val="Arial"/>
        <family val="2"/>
      </rPr>
      <t>2.</t>
    </r>
  </si>
  <si>
    <r>
      <rPr>
        <b/>
        <sz val="10"/>
        <rFont val="Arial"/>
        <family val="2"/>
      </rPr>
      <t>Prestaties in eigen beheer</t>
    </r>
  </si>
  <si>
    <r>
      <rPr>
        <sz val="8"/>
        <rFont val="Arial"/>
        <family val="2"/>
      </rPr>
      <t>2.1</t>
    </r>
  </si>
  <si>
    <r>
      <rPr>
        <sz val="8"/>
        <rFont val="Arial"/>
        <family val="2"/>
      </rPr>
      <t>Varia</t>
    </r>
  </si>
  <si>
    <r>
      <rPr>
        <sz val="8"/>
        <rFont val="Arial"/>
        <family val="2"/>
      </rPr>
      <t>Service technicus</t>
    </r>
  </si>
  <si>
    <r>
      <rPr>
        <sz val="8"/>
        <rFont val="Arial"/>
        <family val="2"/>
      </rPr>
      <t>Technicus voor afstellen of bijstellen</t>
    </r>
  </si>
  <si>
    <r>
      <rPr>
        <sz val="8"/>
        <rFont val="Arial"/>
        <family val="2"/>
      </rPr>
      <t>1 uur</t>
    </r>
  </si>
  <si>
    <r>
      <rPr>
        <b/>
        <sz val="10"/>
        <rFont val="Arial"/>
        <family val="2"/>
      </rPr>
      <t>Totaal</t>
    </r>
  </si>
  <si>
    <r>
      <rPr>
        <b/>
        <sz val="8"/>
        <rFont val="Arial"/>
        <family val="2"/>
      </rPr>
      <t>+</t>
    </r>
  </si>
  <si>
    <r>
      <rPr>
        <b/>
        <sz val="10"/>
        <rFont val="Arial"/>
        <family val="2"/>
      </rPr>
      <t>%</t>
    </r>
  </si>
  <si>
    <r>
      <rPr>
        <sz val="8"/>
        <rFont val="Arial"/>
        <family val="2"/>
      </rPr>
      <t>Soorten apparatuur</t>
    </r>
  </si>
  <si>
    <r>
      <rPr>
        <sz val="8"/>
        <rFont val="Arial"/>
        <family val="2"/>
      </rPr>
      <t xml:space="preserve">Coëfficiënt </t>
    </r>
  </si>
  <si>
    <t>1.9</t>
  </si>
  <si>
    <t>1.10</t>
  </si>
  <si>
    <t>1.11</t>
  </si>
  <si>
    <t>1.12</t>
  </si>
  <si>
    <t>1.13</t>
  </si>
  <si>
    <t>2.5</t>
  </si>
  <si>
    <t>Model E</t>
  </si>
  <si>
    <t>Rollenband</t>
  </si>
  <si>
    <t>Voor modellen B, C, D, E</t>
  </si>
  <si>
    <t>Min. lengte 1250 mm</t>
  </si>
  <si>
    <t>Palletscanner</t>
  </si>
  <si>
    <t>Kleine röntgenscanner</t>
  </si>
  <si>
    <t>Röntgenscanner normale grootte</t>
  </si>
  <si>
    <t>"Single view" röntgenscanner voor het controleren van ruimbagage en pakjes</t>
  </si>
  <si>
    <t>"Dual view" röntgenscanner voor het scannen van EUR EPAL -pallets</t>
  </si>
  <si>
    <t>Scanner voor complexe pakketen</t>
  </si>
  <si>
    <t>Metaaldetectiepoort meer dan 20 zones</t>
  </si>
  <si>
    <t>"Dual view" röntgenscanner voor het controleren van complexe pakketten en bagage</t>
  </si>
  <si>
    <t>R E F E R E N T I E S    K A V E L    1</t>
  </si>
  <si>
    <t>R E F E R E N T I E S    K A V E L    2</t>
  </si>
  <si>
    <r>
      <t xml:space="preserve">De grijze cellen mogen niet gewijzigd worden. De inschrijvers MOETEN ALLE WITTE cellen invullen
</t>
    </r>
    <r>
      <rPr>
        <b/>
        <sz val="8"/>
        <rFont val="Arial"/>
        <family val="2"/>
      </rPr>
      <t>ONVOLLEDIGE OFFERTES WORDEN UITGESLOTEN</t>
    </r>
    <r>
      <rPr>
        <sz val="8"/>
        <rFont val="Arial"/>
        <family val="2"/>
      </rPr>
      <t>. 
De aantallen (aantal) onder "Levering &amp; Installatie" geven aan  in hoeveel exemplaren de desbetreffende artikelen besteld kunnen worden. 
De aantallen (aantal) onder SCENARIO geven een hoeveelheid apparaten aan die UITSLUITEND gebruikt wordt om de offertes te vergelijken. Zij zijn van toepassing op de gemiddelde prijs voor de drie werklocaties.
De blauwe zones worden automatisch berekend. UITSLUITEND de totalen-generaal worden vergeleken.
Dit scenario verbindt het Europees parlement geenszins tot enige bestelling.</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</si>
</sst>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sz val="8"/>
      <name val="Arial"/>
      <family val="2"/>
    </font>
    <font>
      <b/>
      <sz val="10"/>
      <name val="Arial"/>
      <family val="2"/>
    </font>
    <font>
      <b/>
      <sz val="8"/>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90BAD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thin"/>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horizontal="left" vertical="top" wrapText="1"/>
    </xf>
    <xf numFmtId="0" fontId="4" fillId="33" borderId="10" xfId="0" applyFont="1" applyFill="1" applyBorder="1"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3" fillId="35" borderId="11" xfId="0" applyFont="1" applyFill="1" applyBorder="1" applyAlignment="1">
      <alignment/>
    </xf>
    <xf numFmtId="0" fontId="2" fillId="36" borderId="10" xfId="0" applyFont="1" applyFill="1" applyBorder="1" applyAlignment="1">
      <alignment vertical="top"/>
    </xf>
    <xf numFmtId="0" fontId="2" fillId="36" borderId="10" xfId="0" applyFont="1" applyFill="1" applyBorder="1" applyAlignment="1">
      <alignment vertical="top" wrapText="1"/>
    </xf>
    <xf numFmtId="0" fontId="2" fillId="36" borderId="10" xfId="0" applyFont="1" applyFill="1" applyBorder="1" applyAlignment="1">
      <alignment vertical="top"/>
    </xf>
    <xf numFmtId="0" fontId="2" fillId="36" borderId="10" xfId="0" applyFont="1" applyFill="1" applyBorder="1" applyAlignment="1">
      <alignment horizontal="center" vertical="center"/>
    </xf>
    <xf numFmtId="0" fontId="2" fillId="36" borderId="10" xfId="0" applyFont="1" applyFill="1" applyBorder="1" applyAlignment="1">
      <alignment wrapText="1"/>
    </xf>
    <xf numFmtId="0" fontId="2" fillId="36" borderId="10" xfId="0" applyFont="1" applyFill="1" applyBorder="1" applyAlignment="1">
      <alignment/>
    </xf>
    <xf numFmtId="0" fontId="2" fillId="0" borderId="10" xfId="0" applyFont="1" applyBorder="1" applyAlignment="1">
      <alignment horizontal="left" vertical="top" wrapText="1"/>
    </xf>
    <xf numFmtId="0" fontId="2" fillId="0" borderId="0" xfId="0" applyFont="1" applyAlignment="1">
      <alignment vertical="top"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2" fillId="36" borderId="10" xfId="0" applyFont="1" applyFill="1" applyBorder="1" applyAlignment="1" quotePrefix="1">
      <alignment vertical="top"/>
    </xf>
    <xf numFmtId="4" fontId="2" fillId="37" borderId="10" xfId="0" applyNumberFormat="1" applyFont="1" applyFill="1" applyBorder="1" applyAlignment="1">
      <alignment horizontal="center" vertical="center"/>
    </xf>
    <xf numFmtId="4" fontId="2" fillId="38" borderId="10" xfId="0" applyNumberFormat="1" applyFont="1" applyFill="1" applyBorder="1" applyAlignment="1">
      <alignment vertical="center"/>
    </xf>
    <xf numFmtId="4" fontId="3" fillId="38" borderId="10" xfId="0" applyNumberFormat="1" applyFont="1" applyFill="1" applyBorder="1" applyAlignment="1">
      <alignment/>
    </xf>
    <xf numFmtId="1" fontId="0" fillId="0" borderId="10" xfId="0" applyNumberFormat="1" applyBorder="1" applyAlignment="1">
      <alignment horizontal="center"/>
    </xf>
    <xf numFmtId="0" fontId="0" fillId="39" borderId="10" xfId="0" applyFill="1" applyBorder="1" applyAlignment="1">
      <alignment/>
    </xf>
    <xf numFmtId="0" fontId="3" fillId="39" borderId="10" xfId="0" applyFont="1" applyFill="1" applyBorder="1" applyAlignment="1" quotePrefix="1">
      <alignment horizontal="center"/>
    </xf>
    <xf numFmtId="0" fontId="2" fillId="39" borderId="10" xfId="0" applyFont="1" applyFill="1" applyBorder="1" applyAlignment="1">
      <alignment horizontal="right"/>
    </xf>
    <xf numFmtId="0" fontId="4" fillId="39" borderId="14" xfId="0" applyFont="1" applyFill="1" applyBorder="1" applyAlignment="1">
      <alignment horizontal="center"/>
    </xf>
    <xf numFmtId="0" fontId="2" fillId="0" borderId="14" xfId="0" applyFont="1" applyBorder="1" applyAlignment="1">
      <alignment horizontal="left" vertical="top" wrapText="1"/>
    </xf>
    <xf numFmtId="0" fontId="4" fillId="36" borderId="10" xfId="0" applyFont="1" applyFill="1" applyBorder="1" applyAlignment="1">
      <alignment horizontal="center" vertical="center"/>
    </xf>
    <xf numFmtId="0" fontId="2" fillId="36" borderId="10" xfId="0" applyFont="1" applyFill="1" applyBorder="1" applyAlignment="1">
      <alignment horizontal="right" wrapText="1"/>
    </xf>
    <xf numFmtId="0" fontId="4" fillId="33" borderId="10" xfId="0" applyFont="1" applyFill="1" applyBorder="1" applyAlignment="1">
      <alignment horizontal="left"/>
    </xf>
    <xf numFmtId="0" fontId="2" fillId="36" borderId="14" xfId="0" applyFont="1" applyFill="1" applyBorder="1" applyAlignment="1">
      <alignment horizontal="left" vertical="top" wrapText="1"/>
    </xf>
    <xf numFmtId="0" fontId="2" fillId="36" borderId="15" xfId="0" applyFont="1" applyFill="1" applyBorder="1" applyAlignment="1">
      <alignment horizontal="left"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0" xfId="0" applyFont="1" applyBorder="1" applyAlignment="1">
      <alignment horizontal="center" vertical="top" wrapText="1"/>
    </xf>
    <xf numFmtId="0" fontId="2" fillId="0" borderId="2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21" xfId="0" applyFont="1" applyBorder="1" applyAlignment="1">
      <alignment horizontal="center" vertical="top" wrapText="1"/>
    </xf>
    <xf numFmtId="0" fontId="3" fillId="34" borderId="10" xfId="0" applyFont="1" applyFill="1" applyBorder="1" applyAlignment="1">
      <alignment horizontal="center"/>
    </xf>
    <xf numFmtId="0" fontId="4" fillId="34" borderId="22" xfId="0" applyFont="1" applyFill="1" applyBorder="1" applyAlignment="1">
      <alignment horizontal="center" vertical="center"/>
    </xf>
    <xf numFmtId="0" fontId="4" fillId="34" borderId="15" xfId="0" applyFont="1" applyFill="1" applyBorder="1" applyAlignment="1">
      <alignment horizontal="center" vertical="center"/>
    </xf>
    <xf numFmtId="0" fontId="3" fillId="35" borderId="14" xfId="0" applyFont="1" applyFill="1" applyBorder="1" applyAlignment="1">
      <alignment horizontal="left"/>
    </xf>
    <xf numFmtId="0" fontId="3" fillId="35" borderId="22" xfId="0" applyFont="1" applyFill="1" applyBorder="1" applyAlignment="1">
      <alignment horizontal="left"/>
    </xf>
    <xf numFmtId="0" fontId="3" fillId="35" borderId="15" xfId="0" applyFont="1" applyFill="1" applyBorder="1" applyAlignment="1">
      <alignment horizontal="left"/>
    </xf>
    <xf numFmtId="0" fontId="3" fillId="33" borderId="1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5" borderId="13" xfId="0" applyFont="1" applyFill="1" applyBorder="1" applyAlignment="1">
      <alignment horizontal="left"/>
    </xf>
    <xf numFmtId="0" fontId="3" fillId="36" borderId="14" xfId="0" applyFont="1" applyFill="1" applyBorder="1" applyAlignment="1">
      <alignment horizontal="right"/>
    </xf>
    <xf numFmtId="0" fontId="3" fillId="36" borderId="22" xfId="0" applyFont="1" applyFill="1" applyBorder="1" applyAlignment="1">
      <alignment horizontal="right"/>
    </xf>
    <xf numFmtId="0" fontId="4" fillId="33" borderId="14" xfId="0" applyFont="1" applyFill="1" applyBorder="1" applyAlignment="1">
      <alignment horizontal="left"/>
    </xf>
    <xf numFmtId="0" fontId="4" fillId="33" borderId="15" xfId="0" applyFont="1" applyFill="1" applyBorder="1" applyAlignment="1">
      <alignment horizontal="left"/>
    </xf>
    <xf numFmtId="0" fontId="2" fillId="36" borderId="14" xfId="0" applyFont="1" applyFill="1" applyBorder="1" applyAlignment="1">
      <alignment horizontal="left" vertical="top" wrapText="1"/>
    </xf>
    <xf numFmtId="0" fontId="2" fillId="36" borderId="15" xfId="0" applyFont="1" applyFill="1" applyBorder="1" applyAlignment="1">
      <alignment horizontal="left" vertical="top"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PageLayoutView="0" workbookViewId="0" topLeftCell="A1">
      <selection activeCell="F35" sqref="F35"/>
    </sheetView>
  </sheetViews>
  <sheetFormatPr defaultColWidth="9.140625" defaultRowHeight="12.75"/>
  <cols>
    <col min="1" max="1" width="5.28125" style="0" bestFit="1" customWidth="1"/>
    <col min="2" max="2" width="9.00390625" style="0" bestFit="1" customWidth="1"/>
    <col min="3" max="3" width="26.28125" style="0" customWidth="1"/>
    <col min="4" max="4" width="6.00390625" style="0" bestFit="1" customWidth="1"/>
    <col min="5" max="5" width="50.140625" style="0" customWidth="1"/>
    <col min="6" max="6" width="7.28125" style="0" bestFit="1" customWidth="1"/>
    <col min="7" max="7" width="10.421875" style="0" bestFit="1" customWidth="1"/>
    <col min="8" max="10" width="14.7109375" style="0" customWidth="1"/>
    <col min="11" max="11" width="14.7109375" style="0" bestFit="1" customWidth="1"/>
    <col min="12" max="12" width="5.00390625" style="0" bestFit="1" customWidth="1"/>
    <col min="13" max="13" width="16.28125" style="0" customWidth="1"/>
  </cols>
  <sheetData>
    <row r="1" spans="1:13" ht="23.25" customHeight="1">
      <c r="A1" s="49" t="s">
        <v>148</v>
      </c>
      <c r="B1" s="50"/>
      <c r="C1" s="50"/>
      <c r="D1" s="50"/>
      <c r="E1" s="50"/>
      <c r="F1" s="50"/>
      <c r="G1" s="46" t="s">
        <v>0</v>
      </c>
      <c r="H1" s="47"/>
      <c r="I1" s="47"/>
      <c r="J1" s="47"/>
      <c r="K1" s="48"/>
      <c r="L1" s="41" t="s">
        <v>1</v>
      </c>
      <c r="M1" s="42"/>
    </row>
    <row r="2" spans="1:13" ht="12.75">
      <c r="A2" s="51"/>
      <c r="B2" s="52"/>
      <c r="C2" s="52"/>
      <c r="D2" s="52"/>
      <c r="E2" s="52"/>
      <c r="F2" s="52"/>
      <c r="G2" s="14"/>
      <c r="H2" s="15"/>
      <c r="I2" s="15"/>
      <c r="J2" s="15"/>
      <c r="K2" s="15"/>
      <c r="L2" s="40" t="s">
        <v>2</v>
      </c>
      <c r="M2" s="40"/>
    </row>
    <row r="3" spans="1:13" ht="12.75">
      <c r="A3" s="28" t="s">
        <v>3</v>
      </c>
      <c r="B3" s="28" t="s">
        <v>4</v>
      </c>
      <c r="C3" s="56" t="s">
        <v>5</v>
      </c>
      <c r="D3" s="57"/>
      <c r="E3" s="28" t="s">
        <v>6</v>
      </c>
      <c r="F3" s="2" t="s">
        <v>7</v>
      </c>
      <c r="G3" s="3" t="s">
        <v>8</v>
      </c>
      <c r="H3" s="3" t="s">
        <v>9</v>
      </c>
      <c r="I3" s="3" t="s">
        <v>10</v>
      </c>
      <c r="J3" s="3" t="s">
        <v>11</v>
      </c>
      <c r="K3" s="3" t="s">
        <v>12</v>
      </c>
      <c r="L3" s="4" t="s">
        <v>13</v>
      </c>
      <c r="M3" s="4" t="s">
        <v>14</v>
      </c>
    </row>
    <row r="4" spans="1:13" ht="12.75">
      <c r="A4" s="5" t="s">
        <v>15</v>
      </c>
      <c r="B4" s="53" t="s">
        <v>16</v>
      </c>
      <c r="C4" s="53"/>
      <c r="D4" s="53"/>
      <c r="E4" s="53"/>
      <c r="F4" s="53"/>
      <c r="G4" s="53"/>
      <c r="H4" s="53"/>
      <c r="I4" s="53"/>
      <c r="J4" s="53"/>
      <c r="K4" s="53"/>
      <c r="L4" s="44"/>
      <c r="M4" s="45"/>
    </row>
    <row r="5" spans="1:13" ht="12.75">
      <c r="A5" s="8" t="s">
        <v>17</v>
      </c>
      <c r="B5" s="6" t="s">
        <v>18</v>
      </c>
      <c r="C5" s="58" t="s">
        <v>67</v>
      </c>
      <c r="D5" s="59"/>
      <c r="E5" s="8" t="s">
        <v>19</v>
      </c>
      <c r="F5" s="9" t="s">
        <v>20</v>
      </c>
      <c r="G5" s="9">
        <v>1</v>
      </c>
      <c r="H5" s="17">
        <v>0</v>
      </c>
      <c r="I5" s="17">
        <v>0</v>
      </c>
      <c r="J5" s="17">
        <v>0</v>
      </c>
      <c r="K5" s="18">
        <f>(H5+I5+J5)/3</f>
        <v>0</v>
      </c>
      <c r="L5" s="9">
        <v>6</v>
      </c>
      <c r="M5" s="18">
        <f>L5*K5</f>
        <v>0</v>
      </c>
    </row>
    <row r="6" spans="1:13" ht="12.75">
      <c r="A6" s="16" t="s">
        <v>21</v>
      </c>
      <c r="B6" s="6" t="s">
        <v>22</v>
      </c>
      <c r="C6" s="58" t="s">
        <v>23</v>
      </c>
      <c r="D6" s="59"/>
      <c r="E6" s="8" t="s">
        <v>24</v>
      </c>
      <c r="F6" s="9" t="s">
        <v>25</v>
      </c>
      <c r="G6" s="9">
        <v>1</v>
      </c>
      <c r="H6" s="17">
        <v>0</v>
      </c>
      <c r="I6" s="17">
        <v>0</v>
      </c>
      <c r="J6" s="17">
        <v>0</v>
      </c>
      <c r="K6" s="18">
        <f aca="true" t="shared" si="0" ref="K6:K17">(H6+I6+J6)/3</f>
        <v>0</v>
      </c>
      <c r="L6" s="9">
        <v>2</v>
      </c>
      <c r="M6" s="18">
        <f aca="true" t="shared" si="1" ref="M6:M17">L6*K6</f>
        <v>0</v>
      </c>
    </row>
    <row r="7" spans="1:13" ht="12.75">
      <c r="A7" s="8" t="s">
        <v>26</v>
      </c>
      <c r="B7" s="6" t="s">
        <v>27</v>
      </c>
      <c r="C7" s="58" t="s">
        <v>28</v>
      </c>
      <c r="D7" s="59"/>
      <c r="E7" s="8" t="s">
        <v>29</v>
      </c>
      <c r="F7" s="9" t="s">
        <v>30</v>
      </c>
      <c r="G7" s="9">
        <v>1</v>
      </c>
      <c r="H7" s="17">
        <v>0</v>
      </c>
      <c r="I7" s="17">
        <v>0</v>
      </c>
      <c r="J7" s="17">
        <v>0</v>
      </c>
      <c r="K7" s="18">
        <f t="shared" si="0"/>
        <v>0</v>
      </c>
      <c r="L7" s="9">
        <v>4</v>
      </c>
      <c r="M7" s="18">
        <f t="shared" si="1"/>
        <v>0</v>
      </c>
    </row>
    <row r="8" spans="1:13" ht="12.75">
      <c r="A8" s="16" t="s">
        <v>31</v>
      </c>
      <c r="B8" s="6" t="s">
        <v>32</v>
      </c>
      <c r="C8" s="58" t="s">
        <v>33</v>
      </c>
      <c r="D8" s="59"/>
      <c r="E8" s="8" t="s">
        <v>34</v>
      </c>
      <c r="F8" s="9" t="s">
        <v>35</v>
      </c>
      <c r="G8" s="9">
        <v>1</v>
      </c>
      <c r="H8" s="17">
        <v>0</v>
      </c>
      <c r="I8" s="17">
        <v>0</v>
      </c>
      <c r="J8" s="17">
        <v>0</v>
      </c>
      <c r="K8" s="18">
        <f t="shared" si="0"/>
        <v>0</v>
      </c>
      <c r="L8" s="9">
        <v>2</v>
      </c>
      <c r="M8" s="18">
        <f t="shared" si="1"/>
        <v>0</v>
      </c>
    </row>
    <row r="9" spans="1:13" ht="22.5">
      <c r="A9" s="8" t="s">
        <v>36</v>
      </c>
      <c r="B9" s="6" t="s">
        <v>37</v>
      </c>
      <c r="C9" s="58" t="s">
        <v>38</v>
      </c>
      <c r="D9" s="59"/>
      <c r="E9" s="7" t="s">
        <v>143</v>
      </c>
      <c r="F9" s="9" t="s">
        <v>39</v>
      </c>
      <c r="G9" s="9">
        <v>1</v>
      </c>
      <c r="H9" s="17">
        <v>0</v>
      </c>
      <c r="I9" s="17">
        <v>0</v>
      </c>
      <c r="J9" s="17">
        <v>0</v>
      </c>
      <c r="K9" s="18">
        <f t="shared" si="0"/>
        <v>0</v>
      </c>
      <c r="L9" s="9">
        <v>10</v>
      </c>
      <c r="M9" s="18">
        <f t="shared" si="1"/>
        <v>0</v>
      </c>
    </row>
    <row r="10" spans="1:13" ht="12.75">
      <c r="A10" s="16" t="s">
        <v>40</v>
      </c>
      <c r="B10" s="6" t="s">
        <v>41</v>
      </c>
      <c r="C10" s="58" t="s">
        <v>42</v>
      </c>
      <c r="D10" s="59"/>
      <c r="E10" s="8" t="s">
        <v>43</v>
      </c>
      <c r="F10" s="9" t="s">
        <v>44</v>
      </c>
      <c r="G10" s="9">
        <v>1</v>
      </c>
      <c r="H10" s="17">
        <v>0</v>
      </c>
      <c r="I10" s="17">
        <v>0</v>
      </c>
      <c r="J10" s="17">
        <v>0</v>
      </c>
      <c r="K10" s="18">
        <f t="shared" si="0"/>
        <v>0</v>
      </c>
      <c r="L10" s="9">
        <v>2</v>
      </c>
      <c r="M10" s="18">
        <f t="shared" si="1"/>
        <v>0</v>
      </c>
    </row>
    <row r="11" spans="1:13" ht="22.5">
      <c r="A11" s="8" t="s">
        <v>45</v>
      </c>
      <c r="B11" s="6" t="s">
        <v>46</v>
      </c>
      <c r="C11" s="58" t="s">
        <v>145</v>
      </c>
      <c r="D11" s="59"/>
      <c r="E11" s="7" t="s">
        <v>147</v>
      </c>
      <c r="F11" s="9" t="s">
        <v>48</v>
      </c>
      <c r="G11" s="9">
        <v>1</v>
      </c>
      <c r="H11" s="17">
        <v>0</v>
      </c>
      <c r="I11" s="17">
        <v>0</v>
      </c>
      <c r="J11" s="17">
        <v>0</v>
      </c>
      <c r="K11" s="18">
        <f t="shared" si="0"/>
        <v>0</v>
      </c>
      <c r="L11" s="9">
        <v>2</v>
      </c>
      <c r="M11" s="18">
        <f t="shared" si="1"/>
        <v>0</v>
      </c>
    </row>
    <row r="12" spans="1:13" ht="12.75">
      <c r="A12" s="8" t="s">
        <v>49</v>
      </c>
      <c r="B12" s="6" t="s">
        <v>50</v>
      </c>
      <c r="C12" s="58" t="s">
        <v>51</v>
      </c>
      <c r="D12" s="59"/>
      <c r="E12" s="8" t="s">
        <v>52</v>
      </c>
      <c r="F12" s="9" t="s">
        <v>53</v>
      </c>
      <c r="G12" s="9">
        <v>1</v>
      </c>
      <c r="H12" s="17">
        <v>0</v>
      </c>
      <c r="I12" s="17">
        <v>0</v>
      </c>
      <c r="J12" s="17">
        <v>0</v>
      </c>
      <c r="K12" s="18">
        <f t="shared" si="0"/>
        <v>0</v>
      </c>
      <c r="L12" s="9">
        <v>2</v>
      </c>
      <c r="M12" s="18">
        <f t="shared" si="1"/>
        <v>0</v>
      </c>
    </row>
    <row r="13" spans="1:13" ht="12.75">
      <c r="A13" s="8" t="s">
        <v>130</v>
      </c>
      <c r="B13" s="6" t="s">
        <v>136</v>
      </c>
      <c r="C13" s="29" t="s">
        <v>140</v>
      </c>
      <c r="D13" s="30"/>
      <c r="E13" s="7" t="s">
        <v>47</v>
      </c>
      <c r="F13" s="9" t="s">
        <v>20</v>
      </c>
      <c r="G13" s="9">
        <v>1</v>
      </c>
      <c r="H13" s="17">
        <v>0</v>
      </c>
      <c r="I13" s="17">
        <v>0</v>
      </c>
      <c r="J13" s="17">
        <v>0</v>
      </c>
      <c r="K13" s="18">
        <f t="shared" si="0"/>
        <v>0</v>
      </c>
      <c r="L13" s="9">
        <v>2</v>
      </c>
      <c r="M13" s="18">
        <f t="shared" si="1"/>
        <v>0</v>
      </c>
    </row>
    <row r="14" spans="1:13" ht="12.75">
      <c r="A14" s="8" t="s">
        <v>131</v>
      </c>
      <c r="B14" s="6" t="s">
        <v>136</v>
      </c>
      <c r="C14" s="29" t="s">
        <v>137</v>
      </c>
      <c r="D14" s="30"/>
      <c r="E14" s="8" t="s">
        <v>139</v>
      </c>
      <c r="F14" s="9" t="s">
        <v>20</v>
      </c>
      <c r="G14" s="9">
        <v>1</v>
      </c>
      <c r="H14" s="17">
        <v>0</v>
      </c>
      <c r="I14" s="17">
        <v>0</v>
      </c>
      <c r="J14" s="17">
        <v>0</v>
      </c>
      <c r="K14" s="18">
        <f t="shared" si="0"/>
        <v>0</v>
      </c>
      <c r="L14" s="9">
        <v>2</v>
      </c>
      <c r="M14" s="18">
        <f t="shared" si="1"/>
        <v>0</v>
      </c>
    </row>
    <row r="15" spans="1:13" ht="12.75">
      <c r="A15" s="8" t="s">
        <v>132</v>
      </c>
      <c r="B15" s="6" t="s">
        <v>54</v>
      </c>
      <c r="C15" s="58" t="s">
        <v>55</v>
      </c>
      <c r="D15" s="59"/>
      <c r="E15" s="8" t="s">
        <v>138</v>
      </c>
      <c r="F15" s="9" t="s">
        <v>56</v>
      </c>
      <c r="G15" s="9">
        <v>1</v>
      </c>
      <c r="H15" s="17">
        <v>0</v>
      </c>
      <c r="I15" s="17">
        <v>0</v>
      </c>
      <c r="J15" s="17">
        <v>0</v>
      </c>
      <c r="K15" s="18">
        <f t="shared" si="0"/>
        <v>0</v>
      </c>
      <c r="L15" s="9">
        <v>2</v>
      </c>
      <c r="M15" s="18">
        <f t="shared" si="1"/>
        <v>0</v>
      </c>
    </row>
    <row r="16" spans="1:13" ht="12.75">
      <c r="A16" s="8" t="s">
        <v>133</v>
      </c>
      <c r="B16" s="6" t="s">
        <v>57</v>
      </c>
      <c r="C16" s="58" t="s">
        <v>58</v>
      </c>
      <c r="D16" s="59"/>
      <c r="E16" s="8" t="s">
        <v>138</v>
      </c>
      <c r="F16" s="9" t="s">
        <v>59</v>
      </c>
      <c r="G16" s="9">
        <v>1</v>
      </c>
      <c r="H16" s="17">
        <v>0</v>
      </c>
      <c r="I16" s="17">
        <v>0</v>
      </c>
      <c r="J16" s="17">
        <v>0</v>
      </c>
      <c r="K16" s="18">
        <f t="shared" si="0"/>
        <v>0</v>
      </c>
      <c r="L16" s="9">
        <v>2</v>
      </c>
      <c r="M16" s="18">
        <f t="shared" si="1"/>
        <v>0</v>
      </c>
    </row>
    <row r="17" spans="1:13" ht="12.75">
      <c r="A17" s="8" t="s">
        <v>134</v>
      </c>
      <c r="B17" s="6" t="s">
        <v>60</v>
      </c>
      <c r="C17" s="58" t="s">
        <v>61</v>
      </c>
      <c r="D17" s="59"/>
      <c r="E17" s="8" t="s">
        <v>138</v>
      </c>
      <c r="F17" s="9" t="s">
        <v>62</v>
      </c>
      <c r="G17" s="9">
        <v>1</v>
      </c>
      <c r="H17" s="17">
        <v>0</v>
      </c>
      <c r="I17" s="17">
        <v>0</v>
      </c>
      <c r="J17" s="17">
        <v>0</v>
      </c>
      <c r="K17" s="18">
        <f t="shared" si="0"/>
        <v>0</v>
      </c>
      <c r="L17" s="9">
        <v>1</v>
      </c>
      <c r="M17" s="18">
        <f t="shared" si="1"/>
        <v>0</v>
      </c>
    </row>
    <row r="18" spans="1:13" ht="12.75">
      <c r="A18" s="5" t="s">
        <v>63</v>
      </c>
      <c r="B18" s="43" t="s">
        <v>64</v>
      </c>
      <c r="C18" s="44"/>
      <c r="D18" s="44"/>
      <c r="E18" s="44"/>
      <c r="F18" s="44"/>
      <c r="G18" s="44"/>
      <c r="H18" s="44"/>
      <c r="I18" s="44"/>
      <c r="J18" s="44"/>
      <c r="K18" s="44"/>
      <c r="L18" s="44"/>
      <c r="M18" s="45"/>
    </row>
    <row r="19" spans="1:13" ht="12.75">
      <c r="A19" s="11" t="s">
        <v>65</v>
      </c>
      <c r="B19" s="7" t="s">
        <v>66</v>
      </c>
      <c r="C19" s="58" t="s">
        <v>67</v>
      </c>
      <c r="D19" s="59"/>
      <c r="E19" s="8" t="s">
        <v>141</v>
      </c>
      <c r="F19" s="9" t="s">
        <v>68</v>
      </c>
      <c r="G19" s="9">
        <v>1</v>
      </c>
      <c r="H19" s="17">
        <v>0</v>
      </c>
      <c r="I19" s="17">
        <v>0</v>
      </c>
      <c r="J19" s="17">
        <v>0</v>
      </c>
      <c r="K19" s="18">
        <f>(H19+I19+J19)/3</f>
        <v>0</v>
      </c>
      <c r="L19" s="9">
        <v>4</v>
      </c>
      <c r="M19" s="18">
        <f>L19*K19</f>
        <v>0</v>
      </c>
    </row>
    <row r="20" spans="1:13" ht="12.75">
      <c r="A20" s="11" t="s">
        <v>69</v>
      </c>
      <c r="B20" s="7" t="s">
        <v>70</v>
      </c>
      <c r="C20" s="58" t="s">
        <v>71</v>
      </c>
      <c r="D20" s="59"/>
      <c r="E20" s="8" t="s">
        <v>142</v>
      </c>
      <c r="F20" s="9" t="s">
        <v>72</v>
      </c>
      <c r="G20" s="9">
        <v>1</v>
      </c>
      <c r="H20" s="17">
        <v>0</v>
      </c>
      <c r="I20" s="17">
        <v>0</v>
      </c>
      <c r="J20" s="17">
        <v>0</v>
      </c>
      <c r="K20" s="18">
        <f>(H20+I20+J20)/3</f>
        <v>0</v>
      </c>
      <c r="L20" s="9">
        <v>4</v>
      </c>
      <c r="M20" s="18">
        <f>L20*K20</f>
        <v>0</v>
      </c>
    </row>
    <row r="21" spans="1:13" ht="22.5">
      <c r="A21" s="11" t="s">
        <v>73</v>
      </c>
      <c r="B21" s="7" t="s">
        <v>74</v>
      </c>
      <c r="C21" s="58" t="s">
        <v>75</v>
      </c>
      <c r="D21" s="59"/>
      <c r="E21" s="7" t="s">
        <v>143</v>
      </c>
      <c r="F21" s="9" t="s">
        <v>76</v>
      </c>
      <c r="G21" s="9">
        <v>1</v>
      </c>
      <c r="H21" s="17">
        <v>0</v>
      </c>
      <c r="I21" s="17">
        <v>0</v>
      </c>
      <c r="J21" s="17">
        <v>0</v>
      </c>
      <c r="K21" s="18">
        <f>(H21+I21+J21)/3</f>
        <v>0</v>
      </c>
      <c r="L21" s="9">
        <v>6</v>
      </c>
      <c r="M21" s="18">
        <f>L21*K21</f>
        <v>0</v>
      </c>
    </row>
    <row r="22" spans="1:13" ht="22.5">
      <c r="A22" s="11" t="s">
        <v>77</v>
      </c>
      <c r="B22" s="7" t="s">
        <v>78</v>
      </c>
      <c r="C22" s="58" t="s">
        <v>145</v>
      </c>
      <c r="D22" s="59"/>
      <c r="E22" s="7" t="s">
        <v>147</v>
      </c>
      <c r="F22" s="9" t="s">
        <v>20</v>
      </c>
      <c r="G22" s="9">
        <v>1</v>
      </c>
      <c r="H22" s="17">
        <v>0</v>
      </c>
      <c r="I22" s="17">
        <v>0</v>
      </c>
      <c r="J22" s="17">
        <v>0</v>
      </c>
      <c r="K22" s="18">
        <f>(H22+I22+J22)/3</f>
        <v>0</v>
      </c>
      <c r="L22" s="9">
        <v>6</v>
      </c>
      <c r="M22" s="18">
        <f>L22*K22</f>
        <v>0</v>
      </c>
    </row>
    <row r="23" spans="1:13" ht="12.75">
      <c r="A23" s="11" t="s">
        <v>135</v>
      </c>
      <c r="B23" s="7" t="s">
        <v>136</v>
      </c>
      <c r="C23" s="58" t="s">
        <v>140</v>
      </c>
      <c r="D23" s="59"/>
      <c r="E23" s="7" t="s">
        <v>144</v>
      </c>
      <c r="F23" s="9" t="s">
        <v>79</v>
      </c>
      <c r="G23" s="9">
        <v>1</v>
      </c>
      <c r="H23" s="17">
        <v>0</v>
      </c>
      <c r="I23" s="17">
        <v>0</v>
      </c>
      <c r="J23" s="17">
        <v>0</v>
      </c>
      <c r="K23" s="18">
        <f>(H23+I23+J23)/3</f>
        <v>0</v>
      </c>
      <c r="L23" s="9">
        <v>1</v>
      </c>
      <c r="M23" s="18">
        <f>L23*K23</f>
        <v>0</v>
      </c>
    </row>
    <row r="24" spans="1:13" ht="12.75">
      <c r="A24" s="5" t="s">
        <v>80</v>
      </c>
      <c r="B24" s="43" t="s">
        <v>81</v>
      </c>
      <c r="C24" s="44"/>
      <c r="D24" s="44"/>
      <c r="E24" s="44"/>
      <c r="F24" s="44"/>
      <c r="G24" s="44"/>
      <c r="H24" s="44"/>
      <c r="I24" s="44"/>
      <c r="J24" s="44"/>
      <c r="K24" s="44"/>
      <c r="L24" s="44"/>
      <c r="M24" s="45"/>
    </row>
    <row r="25" spans="1:13" ht="12.75">
      <c r="A25" s="11" t="s">
        <v>82</v>
      </c>
      <c r="B25" s="7" t="s">
        <v>83</v>
      </c>
      <c r="C25" s="58" t="s">
        <v>84</v>
      </c>
      <c r="D25" s="59"/>
      <c r="E25" s="10" t="s">
        <v>85</v>
      </c>
      <c r="F25" s="9" t="s">
        <v>86</v>
      </c>
      <c r="G25" s="9">
        <v>1</v>
      </c>
      <c r="H25" s="17">
        <v>0</v>
      </c>
      <c r="I25" s="17">
        <v>0</v>
      </c>
      <c r="J25" s="17">
        <v>0</v>
      </c>
      <c r="K25" s="18">
        <f>(H25+I25+J25)/3</f>
        <v>0</v>
      </c>
      <c r="L25" s="9">
        <v>25</v>
      </c>
      <c r="M25" s="18">
        <f>L25*K25</f>
        <v>0</v>
      </c>
    </row>
    <row r="26" spans="1:13" ht="12.75" customHeight="1">
      <c r="A26" s="54" t="s">
        <v>87</v>
      </c>
      <c r="B26" s="55"/>
      <c r="C26" s="55"/>
      <c r="D26" s="55"/>
      <c r="E26" s="55"/>
      <c r="F26" s="55"/>
      <c r="G26" s="55"/>
      <c r="H26" s="55"/>
      <c r="I26" s="55"/>
      <c r="J26" s="55"/>
      <c r="K26" s="55"/>
      <c r="L26" s="26" t="s">
        <v>88</v>
      </c>
      <c r="M26" s="19">
        <f>SUM(M5:M17)+SUM(M25:M25)</f>
        <v>0</v>
      </c>
    </row>
    <row r="28" spans="6:13" ht="12.75">
      <c r="F28" s="1"/>
      <c r="G28" s="1"/>
      <c r="H28" s="1"/>
      <c r="I28" s="1"/>
      <c r="J28" s="1"/>
      <c r="K28" s="1"/>
      <c r="L28" s="1"/>
      <c r="M28" s="1"/>
    </row>
    <row r="29" spans="3:13" ht="12.75">
      <c r="C29" s="21"/>
      <c r="D29" s="22" t="s">
        <v>89</v>
      </c>
      <c r="E29" s="24" t="s">
        <v>90</v>
      </c>
      <c r="F29" s="31" t="s">
        <v>150</v>
      </c>
      <c r="G29" s="32"/>
      <c r="H29" s="32"/>
      <c r="I29" s="32"/>
      <c r="J29" s="32"/>
      <c r="K29" s="32"/>
      <c r="L29" s="32"/>
      <c r="M29" s="33"/>
    </row>
    <row r="30" spans="3:13" ht="12.75">
      <c r="C30" s="23" t="s">
        <v>91</v>
      </c>
      <c r="D30" s="20">
        <v>0</v>
      </c>
      <c r="E30" s="25"/>
      <c r="F30" s="34"/>
      <c r="G30" s="35"/>
      <c r="H30" s="35"/>
      <c r="I30" s="35"/>
      <c r="J30" s="35"/>
      <c r="K30" s="35"/>
      <c r="L30" s="35"/>
      <c r="M30" s="36"/>
    </row>
    <row r="31" spans="5:13" ht="39.75" customHeight="1">
      <c r="E31" s="1"/>
      <c r="F31" s="34"/>
      <c r="G31" s="35"/>
      <c r="H31" s="35"/>
      <c r="I31" s="35"/>
      <c r="J31" s="35"/>
      <c r="K31" s="35"/>
      <c r="L31" s="35"/>
      <c r="M31" s="36"/>
    </row>
    <row r="32" spans="5:13" ht="12.75">
      <c r="E32" s="1"/>
      <c r="F32" s="34"/>
      <c r="G32" s="35"/>
      <c r="H32" s="35"/>
      <c r="I32" s="35"/>
      <c r="J32" s="35"/>
      <c r="K32" s="35"/>
      <c r="L32" s="35"/>
      <c r="M32" s="36"/>
    </row>
    <row r="33" spans="6:13" ht="12.75">
      <c r="F33" s="34"/>
      <c r="G33" s="35"/>
      <c r="H33" s="35"/>
      <c r="I33" s="35"/>
      <c r="J33" s="35"/>
      <c r="K33" s="35"/>
      <c r="L33" s="35"/>
      <c r="M33" s="36"/>
    </row>
    <row r="34" spans="6:13" ht="12.75">
      <c r="F34" s="37"/>
      <c r="G34" s="38"/>
      <c r="H34" s="38"/>
      <c r="I34" s="38"/>
      <c r="J34" s="38"/>
      <c r="K34" s="38"/>
      <c r="L34" s="38"/>
      <c r="M34" s="39"/>
    </row>
    <row r="35" spans="6:13" ht="12.75">
      <c r="F35" s="13"/>
      <c r="G35" s="13"/>
      <c r="H35" s="13"/>
      <c r="I35" s="13"/>
      <c r="J35" s="13"/>
      <c r="K35" s="13"/>
      <c r="L35" s="13"/>
      <c r="M35" s="13"/>
    </row>
    <row r="36" spans="6:13" ht="12.75">
      <c r="F36" s="13"/>
      <c r="G36" s="13"/>
      <c r="H36" s="13"/>
      <c r="I36" s="13"/>
      <c r="J36" s="13"/>
      <c r="K36" s="13"/>
      <c r="L36" s="13"/>
      <c r="M36" s="13"/>
    </row>
    <row r="37" spans="6:13" ht="12.75">
      <c r="F37" s="13"/>
      <c r="G37" s="13"/>
      <c r="H37" s="13"/>
      <c r="I37" s="13"/>
      <c r="J37" s="13"/>
      <c r="K37" s="13"/>
      <c r="L37" s="13"/>
      <c r="M37" s="13"/>
    </row>
    <row r="38" spans="6:12" ht="12.75">
      <c r="F38" s="1"/>
      <c r="G38" s="1"/>
      <c r="H38" s="1"/>
      <c r="I38" s="1"/>
      <c r="J38" s="1"/>
      <c r="K38" s="1"/>
      <c r="L38" s="1"/>
    </row>
    <row r="39" spans="6:12" ht="12.75">
      <c r="F39" s="1"/>
      <c r="G39" s="1"/>
      <c r="H39" s="1"/>
      <c r="I39" s="1"/>
      <c r="J39" s="1"/>
      <c r="K39" s="1"/>
      <c r="L39" s="1"/>
    </row>
    <row r="40" spans="6:12" ht="12.75">
      <c r="F40" s="1"/>
      <c r="G40" s="1"/>
      <c r="H40" s="1"/>
      <c r="I40" s="1"/>
      <c r="J40" s="1"/>
      <c r="K40" s="1"/>
      <c r="L40" s="1"/>
    </row>
    <row r="41" spans="6:12" ht="12.75">
      <c r="F41" s="1"/>
      <c r="G41" s="1"/>
      <c r="H41" s="1"/>
      <c r="I41" s="1"/>
      <c r="J41" s="1"/>
      <c r="K41" s="1"/>
      <c r="L41" s="1"/>
    </row>
    <row r="42" spans="7:12" ht="12.75">
      <c r="G42" s="1"/>
      <c r="H42" s="1"/>
      <c r="I42" s="1"/>
      <c r="J42" s="1"/>
      <c r="K42" s="1"/>
      <c r="L42" s="1"/>
    </row>
  </sheetData>
  <sheetProtection/>
  <mergeCells count="27">
    <mergeCell ref="C5:D5"/>
    <mergeCell ref="C11:D11"/>
    <mergeCell ref="C25:D25"/>
    <mergeCell ref="C10:D10"/>
    <mergeCell ref="C20:D20"/>
    <mergeCell ref="C12:D12"/>
    <mergeCell ref="C15:D15"/>
    <mergeCell ref="C16:D16"/>
    <mergeCell ref="C17:D17"/>
    <mergeCell ref="B18:M18"/>
    <mergeCell ref="C23:D23"/>
    <mergeCell ref="C19:D19"/>
    <mergeCell ref="C6:D6"/>
    <mergeCell ref="C7:D7"/>
    <mergeCell ref="C8:D8"/>
    <mergeCell ref="C9:D9"/>
    <mergeCell ref="C22:D22"/>
    <mergeCell ref="F29:M34"/>
    <mergeCell ref="L2:M2"/>
    <mergeCell ref="L1:M1"/>
    <mergeCell ref="B24:M24"/>
    <mergeCell ref="G1:K1"/>
    <mergeCell ref="A1:F2"/>
    <mergeCell ref="B4:M4"/>
    <mergeCell ref="A26:K26"/>
    <mergeCell ref="C3:D3"/>
    <mergeCell ref="C21:D21"/>
  </mergeCells>
  <printOptions/>
  <pageMargins left="0.75" right="0.75" top="0.44" bottom="0.52" header="0.29" footer="0.36"/>
  <pageSetup fitToHeight="2"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M17"/>
  <sheetViews>
    <sheetView zoomScalePageLayoutView="0" workbookViewId="0" topLeftCell="A1">
      <selection activeCell="F18" sqref="F18"/>
    </sheetView>
  </sheetViews>
  <sheetFormatPr defaultColWidth="9.140625" defaultRowHeight="12.75"/>
  <cols>
    <col min="1" max="1" width="3.57421875" style="0" bestFit="1" customWidth="1"/>
    <col min="2" max="2" width="7.421875" style="0" bestFit="1" customWidth="1"/>
    <col min="3" max="3" width="25.140625" style="0" bestFit="1" customWidth="1"/>
    <col min="4" max="4" width="5.140625" style="0" bestFit="1" customWidth="1"/>
    <col min="5" max="5" width="34.57421875" style="0" bestFit="1" customWidth="1"/>
    <col min="6" max="6" width="7.28125" style="0" bestFit="1" customWidth="1"/>
    <col min="7" max="7" width="5.8515625" style="0" bestFit="1" customWidth="1"/>
    <col min="8" max="10" width="14.7109375" style="0" customWidth="1"/>
    <col min="11" max="11" width="14.7109375" style="0" bestFit="1" customWidth="1"/>
    <col min="13" max="13" width="14.421875" style="0" customWidth="1"/>
  </cols>
  <sheetData>
    <row r="1" spans="1:13" ht="12.75">
      <c r="A1" s="49" t="s">
        <v>149</v>
      </c>
      <c r="B1" s="50"/>
      <c r="C1" s="50"/>
      <c r="D1" s="50"/>
      <c r="E1" s="50"/>
      <c r="F1" s="50"/>
      <c r="G1" s="46" t="s">
        <v>92</v>
      </c>
      <c r="H1" s="60"/>
      <c r="I1" s="60"/>
      <c r="J1" s="60"/>
      <c r="K1" s="61"/>
      <c r="L1" s="41" t="s">
        <v>93</v>
      </c>
      <c r="M1" s="42"/>
    </row>
    <row r="2" spans="1:13" ht="12.75">
      <c r="A2" s="51"/>
      <c r="B2" s="52"/>
      <c r="C2" s="52"/>
      <c r="D2" s="52"/>
      <c r="E2" s="52"/>
      <c r="F2" s="52"/>
      <c r="G2" s="62"/>
      <c r="H2" s="63"/>
      <c r="I2" s="63"/>
      <c r="J2" s="63"/>
      <c r="K2" s="64"/>
      <c r="L2" s="40" t="s">
        <v>94</v>
      </c>
      <c r="M2" s="40"/>
    </row>
    <row r="3" spans="1:13" ht="12.75">
      <c r="A3" s="28" t="s">
        <v>95</v>
      </c>
      <c r="B3" s="28" t="s">
        <v>96</v>
      </c>
      <c r="C3" s="56" t="s">
        <v>97</v>
      </c>
      <c r="D3" s="57"/>
      <c r="E3" s="28" t="s">
        <v>98</v>
      </c>
      <c r="F3" s="2" t="s">
        <v>99</v>
      </c>
      <c r="G3" s="28" t="s">
        <v>100</v>
      </c>
      <c r="H3" s="3" t="s">
        <v>101</v>
      </c>
      <c r="I3" s="3" t="s">
        <v>102</v>
      </c>
      <c r="J3" s="3" t="s">
        <v>103</v>
      </c>
      <c r="K3" s="3" t="s">
        <v>104</v>
      </c>
      <c r="L3" s="4" t="s">
        <v>105</v>
      </c>
      <c r="M3" s="4" t="s">
        <v>106</v>
      </c>
    </row>
    <row r="4" spans="1:13" ht="12.75">
      <c r="A4" s="5" t="s">
        <v>107</v>
      </c>
      <c r="B4" s="53" t="s">
        <v>108</v>
      </c>
      <c r="C4" s="53"/>
      <c r="D4" s="53"/>
      <c r="E4" s="53"/>
      <c r="F4" s="53"/>
      <c r="G4" s="53"/>
      <c r="H4" s="53"/>
      <c r="I4" s="53"/>
      <c r="J4" s="53"/>
      <c r="K4" s="53"/>
      <c r="L4" s="44"/>
      <c r="M4" s="45"/>
    </row>
    <row r="5" spans="1:13" ht="12.75">
      <c r="A5" s="8" t="s">
        <v>109</v>
      </c>
      <c r="B5" s="6" t="s">
        <v>110</v>
      </c>
      <c r="C5" s="58" t="s">
        <v>111</v>
      </c>
      <c r="D5" s="59"/>
      <c r="E5" s="8" t="s">
        <v>146</v>
      </c>
      <c r="F5" s="9" t="s">
        <v>112</v>
      </c>
      <c r="G5" s="9">
        <v>1</v>
      </c>
      <c r="H5" s="17">
        <v>0</v>
      </c>
      <c r="I5" s="17">
        <v>0</v>
      </c>
      <c r="J5" s="17">
        <v>0</v>
      </c>
      <c r="K5" s="18">
        <f>(H5+I5+J5)/3</f>
        <v>0</v>
      </c>
      <c r="L5" s="9">
        <v>1</v>
      </c>
      <c r="M5" s="18">
        <f>L5*K5</f>
        <v>0</v>
      </c>
    </row>
    <row r="6" spans="1:13" ht="12.75">
      <c r="A6" s="16" t="s">
        <v>113</v>
      </c>
      <c r="B6" s="6" t="s">
        <v>114</v>
      </c>
      <c r="C6" s="58" t="s">
        <v>115</v>
      </c>
      <c r="D6" s="59"/>
      <c r="E6" s="8" t="s">
        <v>116</v>
      </c>
      <c r="F6" s="9" t="s">
        <v>117</v>
      </c>
      <c r="G6" s="9">
        <v>1</v>
      </c>
      <c r="H6" s="17">
        <v>0</v>
      </c>
      <c r="I6" s="17">
        <v>0</v>
      </c>
      <c r="J6" s="17">
        <v>0</v>
      </c>
      <c r="K6" s="18">
        <f>(H6+I6+J6)/3</f>
        <v>0</v>
      </c>
      <c r="L6" s="9">
        <v>1</v>
      </c>
      <c r="M6" s="18">
        <f>L6*K6</f>
        <v>0</v>
      </c>
    </row>
    <row r="7" spans="1:13" ht="12.75">
      <c r="A7" s="5" t="s">
        <v>118</v>
      </c>
      <c r="B7" s="43" t="s">
        <v>119</v>
      </c>
      <c r="C7" s="44"/>
      <c r="D7" s="44"/>
      <c r="E7" s="44"/>
      <c r="F7" s="44"/>
      <c r="G7" s="44"/>
      <c r="H7" s="44"/>
      <c r="I7" s="44"/>
      <c r="J7" s="44"/>
      <c r="K7" s="44"/>
      <c r="L7" s="44"/>
      <c r="M7" s="45"/>
    </row>
    <row r="8" spans="1:13" ht="12.75">
      <c r="A8" s="11" t="s">
        <v>120</v>
      </c>
      <c r="B8" s="7" t="s">
        <v>121</v>
      </c>
      <c r="C8" s="58" t="s">
        <v>122</v>
      </c>
      <c r="D8" s="59"/>
      <c r="E8" s="10" t="s">
        <v>123</v>
      </c>
      <c r="F8" s="9" t="s">
        <v>124</v>
      </c>
      <c r="G8" s="9">
        <v>1</v>
      </c>
      <c r="H8" s="17">
        <v>0</v>
      </c>
      <c r="I8" s="17">
        <v>0</v>
      </c>
      <c r="J8" s="17">
        <v>0</v>
      </c>
      <c r="K8" s="18">
        <f>(H8+I8+J8)/3</f>
        <v>0</v>
      </c>
      <c r="L8" s="9">
        <v>25</v>
      </c>
      <c r="M8" s="18">
        <f>L8*K8</f>
        <v>0</v>
      </c>
    </row>
    <row r="9" spans="1:13" ht="12.75">
      <c r="A9" s="54" t="s">
        <v>125</v>
      </c>
      <c r="B9" s="55"/>
      <c r="C9" s="55"/>
      <c r="D9" s="55"/>
      <c r="E9" s="55"/>
      <c r="F9" s="55"/>
      <c r="G9" s="55"/>
      <c r="H9" s="55"/>
      <c r="I9" s="55"/>
      <c r="J9" s="55"/>
      <c r="K9" s="55"/>
      <c r="L9" s="26" t="s">
        <v>126</v>
      </c>
      <c r="M9" s="19">
        <f>SUM(M5:M6)+SUM(M8:M8)</f>
        <v>0</v>
      </c>
    </row>
    <row r="11" spans="6:13" ht="12.75">
      <c r="F11" s="1"/>
      <c r="G11" s="1"/>
      <c r="H11" s="1"/>
      <c r="I11" s="1"/>
      <c r="J11" s="1"/>
      <c r="K11" s="1"/>
      <c r="L11" s="1"/>
      <c r="M11" s="1"/>
    </row>
    <row r="12" spans="3:13" ht="12.75" customHeight="1">
      <c r="C12" s="10"/>
      <c r="D12" s="22" t="s">
        <v>127</v>
      </c>
      <c r="E12" s="10" t="s">
        <v>128</v>
      </c>
      <c r="F12" s="31" t="s">
        <v>150</v>
      </c>
      <c r="G12" s="32"/>
      <c r="H12" s="32"/>
      <c r="I12" s="32"/>
      <c r="J12" s="32"/>
      <c r="K12" s="32"/>
      <c r="L12" s="32"/>
      <c r="M12" s="33"/>
    </row>
    <row r="13" spans="3:13" ht="12.75">
      <c r="C13" s="27" t="s">
        <v>129</v>
      </c>
      <c r="D13" s="20">
        <v>0</v>
      </c>
      <c r="E13" s="12"/>
      <c r="F13" s="34"/>
      <c r="G13" s="35"/>
      <c r="H13" s="35"/>
      <c r="I13" s="35"/>
      <c r="J13" s="35"/>
      <c r="K13" s="35"/>
      <c r="L13" s="35"/>
      <c r="M13" s="36"/>
    </row>
    <row r="14" spans="5:13" ht="12.75">
      <c r="E14" s="1"/>
      <c r="F14" s="34"/>
      <c r="G14" s="35"/>
      <c r="H14" s="35"/>
      <c r="I14" s="35"/>
      <c r="J14" s="35"/>
      <c r="K14" s="35"/>
      <c r="L14" s="35"/>
      <c r="M14" s="36"/>
    </row>
    <row r="15" spans="6:13" ht="12.75">
      <c r="F15" s="34"/>
      <c r="G15" s="35"/>
      <c r="H15" s="35"/>
      <c r="I15" s="35"/>
      <c r="J15" s="35"/>
      <c r="K15" s="35"/>
      <c r="L15" s="35"/>
      <c r="M15" s="36"/>
    </row>
    <row r="16" spans="6:13" ht="12.75">
      <c r="F16" s="34"/>
      <c r="G16" s="35"/>
      <c r="H16" s="35"/>
      <c r="I16" s="35"/>
      <c r="J16" s="35"/>
      <c r="K16" s="35"/>
      <c r="L16" s="35"/>
      <c r="M16" s="36"/>
    </row>
    <row r="17" spans="6:13" ht="21.75" customHeight="1">
      <c r="F17" s="37"/>
      <c r="G17" s="38"/>
      <c r="H17" s="38"/>
      <c r="I17" s="38"/>
      <c r="J17" s="38"/>
      <c r="K17" s="38"/>
      <c r="L17" s="38"/>
      <c r="M17" s="39"/>
    </row>
  </sheetData>
  <sheetProtection/>
  <mergeCells count="12">
    <mergeCell ref="F12:M17"/>
    <mergeCell ref="A1:F2"/>
    <mergeCell ref="L1:M1"/>
    <mergeCell ref="L2:M2"/>
    <mergeCell ref="B4:M4"/>
    <mergeCell ref="B7:M7"/>
    <mergeCell ref="C3:D3"/>
    <mergeCell ref="C5:D5"/>
    <mergeCell ref="C6:D6"/>
    <mergeCell ref="C8:D8"/>
    <mergeCell ref="G1:K2"/>
    <mergeCell ref="A9:K9"/>
  </mergeCells>
  <printOptions/>
  <pageMargins left="0.75"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Parliament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Adami</dc:creator>
  <cp:keywords/>
  <dc:description/>
  <cp:lastModifiedBy>KARDAS Alexandra</cp:lastModifiedBy>
  <cp:lastPrinted>2014-03-31T14:21:07Z</cp:lastPrinted>
  <dcterms:created xsi:type="dcterms:W3CDTF">2012-09-12T15:27:18Z</dcterms:created>
  <dcterms:modified xsi:type="dcterms:W3CDTF">2014-07-14T15:23:12Z</dcterms:modified>
  <cp:category/>
  <cp:version/>
  <cp:contentType/>
  <cp:contentStatus/>
</cp:coreProperties>
</file>